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<sst xmlns="http://schemas.openxmlformats.org/spreadsheetml/2006/main" count="63" uniqueCount="55">
  <si>
    <t>2023年福州软件职业技术学院招生报到数预测一览表</t>
  </si>
  <si>
    <t>专业</t>
  </si>
  <si>
    <t>春季录取数</t>
  </si>
  <si>
    <t>春季预计报到数</t>
  </si>
  <si>
    <t>省内秋季计划数</t>
  </si>
  <si>
    <t>省内秋季预计报到数</t>
  </si>
  <si>
    <t>省外秋季计划数</t>
  </si>
  <si>
    <t>省外秋季预计报到数</t>
  </si>
  <si>
    <t>五年专转轨数</t>
  </si>
  <si>
    <t>全年预计报到数</t>
  </si>
  <si>
    <t>合计</t>
  </si>
  <si>
    <t>游戏产业学院</t>
  </si>
  <si>
    <t>游戏艺术设计</t>
  </si>
  <si>
    <t>电子竞技运动与管理</t>
  </si>
  <si>
    <t>产品艺术设计</t>
  </si>
  <si>
    <t>室内艺术设计</t>
  </si>
  <si>
    <t>数字媒体技术</t>
  </si>
  <si>
    <t>虚拟现实技术应用</t>
  </si>
  <si>
    <t>动漫制作技术</t>
  </si>
  <si>
    <t>智能产业学院</t>
  </si>
  <si>
    <t>软件技术</t>
  </si>
  <si>
    <t>移动互联应用技术</t>
  </si>
  <si>
    <t>信息安全技术应用</t>
  </si>
  <si>
    <t>智能产品开发与应用</t>
  </si>
  <si>
    <t>工业机器人技术</t>
  </si>
  <si>
    <t>人工智能技术应用</t>
  </si>
  <si>
    <t>智能建造产业学院</t>
  </si>
  <si>
    <t>建设工程管理</t>
  </si>
  <si>
    <t>建筑室内设计</t>
  </si>
  <si>
    <t>工程造价</t>
  </si>
  <si>
    <t>建筑智能化工程技术</t>
  </si>
  <si>
    <t>智能建造技术</t>
  </si>
  <si>
    <t>数字金融产业学院</t>
  </si>
  <si>
    <t>金融服务与管理</t>
  </si>
  <si>
    <t>金融科技应用</t>
  </si>
  <si>
    <t>大数据与会计</t>
  </si>
  <si>
    <t>现代物流管理</t>
  </si>
  <si>
    <t>网络营销与直播电商</t>
  </si>
  <si>
    <t>容艺影视产业学院</t>
  </si>
  <si>
    <t>视觉传达设计</t>
  </si>
  <si>
    <t>动漫设计</t>
  </si>
  <si>
    <t>数字媒体艺术设计</t>
  </si>
  <si>
    <t>网络直播与运营</t>
  </si>
  <si>
    <t>现代通信产业学院</t>
  </si>
  <si>
    <t>现代通信技术</t>
  </si>
  <si>
    <t>现代移动通信技术</t>
  </si>
  <si>
    <t>智能互联网络技术</t>
  </si>
  <si>
    <t>网络规划与优化技术</t>
  </si>
  <si>
    <t>数据产业学院</t>
  </si>
  <si>
    <t>大数据技术</t>
  </si>
  <si>
    <t>区块链技术应用</t>
  </si>
  <si>
    <t>云计算技术应用</t>
  </si>
  <si>
    <t>公共基础部</t>
  </si>
  <si>
    <t>运动训练</t>
  </si>
  <si>
    <t>备注：2022年招生计划录取情况具体为春季录取2777，报到人数2491，报到率90%；省内秋季计划2955人。录取人数2537人，录取率86%，报到人数2431人，报到率96%；省外秋季计划1279人，录取548人，录取率43%，报到430人，报到率78%。
预计报到数编制说明：根据2022年报到情况初步推算今年的预计报到数，春季报到人数为录取人数的90%，省内秋季报到人数为计划数的85%,省外秋季报到人数为计划数的50%来计算。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</si>
</sst>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14" borderId="12" applyNumberFormat="0" applyAlignment="0" applyProtection="0">
      <alignment vertical="center"/>
    </xf>
    <xf numFmtId="0" fontId="16" fillId="14" borderId="8" applyNumberFormat="0" applyAlignment="0" applyProtection="0">
      <alignment vertical="center"/>
    </xf>
    <xf numFmtId="0" fontId="17" fillId="15" borderId="13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48"/>
  <sheetViews>
    <sheetView tabSelected="1" workbookViewId="0">
      <selection activeCell="A1" sqref="A1:I1"/>
    </sheetView>
  </sheetViews>
  <sheetFormatPr defaultColWidth="9" defaultRowHeight="13.5"/>
  <cols>
    <col min="1" max="1" width="24.5" customWidth="1"/>
    <col min="2" max="2" width="9.25" customWidth="1"/>
    <col min="3" max="3" width="10.75" style="2" customWidth="1"/>
    <col min="4" max="4" width="10.375" style="2" customWidth="1"/>
    <col min="5" max="5" width="9.5" customWidth="1"/>
    <col min="6" max="6" width="11.25" customWidth="1"/>
    <col min="7" max="8" width="9.125" customWidth="1"/>
    <col min="9" max="9" width="21.875" style="2" customWidth="1"/>
  </cols>
  <sheetData>
    <row r="1" ht="34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6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18.75" spans="1:9">
      <c r="A3" s="5" t="s">
        <v>10</v>
      </c>
      <c r="B3" s="5">
        <f t="shared" ref="B3:H3" si="0">B4+B12+B19+B25+B31+B36+B41+B45</f>
        <v>2891</v>
      </c>
      <c r="C3" s="5">
        <f t="shared" si="0"/>
        <v>2603</v>
      </c>
      <c r="D3" s="5">
        <f t="shared" si="0"/>
        <v>3278</v>
      </c>
      <c r="E3" s="5">
        <f t="shared" si="0"/>
        <v>2792</v>
      </c>
      <c r="F3" s="5">
        <f t="shared" si="0"/>
        <v>1138</v>
      </c>
      <c r="G3" s="5">
        <f t="shared" si="0"/>
        <v>573</v>
      </c>
      <c r="H3" s="5">
        <f t="shared" si="0"/>
        <v>665</v>
      </c>
      <c r="I3" s="5">
        <f>I5+I13+I20+I26+I32+I37+I42+I46</f>
        <v>6633</v>
      </c>
    </row>
    <row r="4" ht="18.75" spans="1:9">
      <c r="A4" s="6" t="s">
        <v>11</v>
      </c>
      <c r="B4" s="6">
        <f t="shared" ref="B4:H4" si="1">SUM(B5:B11)</f>
        <v>442</v>
      </c>
      <c r="C4" s="6">
        <f t="shared" si="1"/>
        <v>399</v>
      </c>
      <c r="D4" s="6">
        <f t="shared" si="1"/>
        <v>500</v>
      </c>
      <c r="E4" s="6">
        <f t="shared" si="1"/>
        <v>426</v>
      </c>
      <c r="F4" s="6">
        <f t="shared" si="1"/>
        <v>30</v>
      </c>
      <c r="G4" s="6">
        <f t="shared" si="1"/>
        <v>15</v>
      </c>
      <c r="H4" s="6">
        <f t="shared" si="1"/>
        <v>380</v>
      </c>
      <c r="I4" s="6" t="s">
        <v>11</v>
      </c>
    </row>
    <row r="5" ht="18.75" spans="1:9">
      <c r="A5" s="3" t="s">
        <v>12</v>
      </c>
      <c r="B5" s="7">
        <v>86</v>
      </c>
      <c r="C5" s="8">
        <v>77</v>
      </c>
      <c r="D5" s="9">
        <v>64</v>
      </c>
      <c r="E5" s="10">
        <v>54</v>
      </c>
      <c r="F5" s="3"/>
      <c r="G5" s="10"/>
      <c r="H5" s="3"/>
      <c r="I5" s="3">
        <f>C4+E4+G4+H4</f>
        <v>1220</v>
      </c>
    </row>
    <row r="6" ht="18.75" spans="1:9">
      <c r="A6" s="3" t="s">
        <v>13</v>
      </c>
      <c r="B6" s="7">
        <v>5</v>
      </c>
      <c r="C6" s="8">
        <v>5</v>
      </c>
      <c r="D6" s="9">
        <v>60</v>
      </c>
      <c r="E6" s="10">
        <v>51</v>
      </c>
      <c r="F6" s="3"/>
      <c r="G6" s="10"/>
      <c r="H6" s="3"/>
      <c r="I6" s="3"/>
    </row>
    <row r="7" ht="18.75" spans="1:9">
      <c r="A7" s="3" t="s">
        <v>14</v>
      </c>
      <c r="B7" s="7">
        <v>43</v>
      </c>
      <c r="C7" s="8">
        <v>39</v>
      </c>
      <c r="D7" s="9">
        <v>90</v>
      </c>
      <c r="E7" s="10">
        <v>77</v>
      </c>
      <c r="F7" s="3"/>
      <c r="G7" s="10"/>
      <c r="H7" s="3"/>
      <c r="I7" s="3"/>
    </row>
    <row r="8" ht="18.75" spans="1:9">
      <c r="A8" s="3" t="s">
        <v>15</v>
      </c>
      <c r="B8" s="7">
        <v>54</v>
      </c>
      <c r="C8" s="8">
        <v>49</v>
      </c>
      <c r="D8" s="9">
        <v>120</v>
      </c>
      <c r="E8" s="10">
        <v>102</v>
      </c>
      <c r="F8" s="3"/>
      <c r="G8" s="10"/>
      <c r="H8" s="3"/>
      <c r="I8" s="3"/>
    </row>
    <row r="9" ht="18.75" spans="1:9">
      <c r="A9" s="3" t="s">
        <v>16</v>
      </c>
      <c r="B9" s="7">
        <v>90</v>
      </c>
      <c r="C9" s="8">
        <v>81</v>
      </c>
      <c r="D9" s="9">
        <v>30</v>
      </c>
      <c r="E9" s="10">
        <v>26</v>
      </c>
      <c r="F9" s="3">
        <v>10</v>
      </c>
      <c r="G9" s="10">
        <v>5</v>
      </c>
      <c r="H9" s="3">
        <v>181</v>
      </c>
      <c r="I9" s="3"/>
    </row>
    <row r="10" ht="18.75" spans="1:9">
      <c r="A10" s="3" t="s">
        <v>17</v>
      </c>
      <c r="B10" s="7">
        <v>73</v>
      </c>
      <c r="C10" s="8">
        <v>66</v>
      </c>
      <c r="D10" s="9">
        <v>47</v>
      </c>
      <c r="E10" s="10">
        <v>40</v>
      </c>
      <c r="F10" s="3">
        <v>10</v>
      </c>
      <c r="G10" s="10">
        <v>5</v>
      </c>
      <c r="H10" s="3"/>
      <c r="I10" s="3"/>
    </row>
    <row r="11" ht="18.75" spans="1:9">
      <c r="A11" s="3" t="s">
        <v>18</v>
      </c>
      <c r="B11" s="7">
        <v>91</v>
      </c>
      <c r="C11" s="8">
        <v>82</v>
      </c>
      <c r="D11" s="9">
        <v>89</v>
      </c>
      <c r="E11" s="10">
        <v>76</v>
      </c>
      <c r="F11" s="3">
        <v>10</v>
      </c>
      <c r="G11" s="10">
        <v>5</v>
      </c>
      <c r="H11" s="3">
        <v>199</v>
      </c>
      <c r="I11" s="3"/>
    </row>
    <row r="12" ht="18.75" spans="1:9">
      <c r="A12" s="6" t="s">
        <v>19</v>
      </c>
      <c r="B12" s="6">
        <f t="shared" ref="B12:H12" si="2">SUM(B13:B18)</f>
        <v>523</v>
      </c>
      <c r="C12" s="6">
        <f t="shared" si="2"/>
        <v>470</v>
      </c>
      <c r="D12" s="6">
        <f t="shared" si="2"/>
        <v>730</v>
      </c>
      <c r="E12" s="6">
        <f t="shared" si="2"/>
        <v>622</v>
      </c>
      <c r="F12" s="6">
        <f t="shared" si="2"/>
        <v>30</v>
      </c>
      <c r="G12" s="6">
        <f t="shared" si="2"/>
        <v>15</v>
      </c>
      <c r="H12" s="6">
        <f t="shared" si="2"/>
        <v>125</v>
      </c>
      <c r="I12" s="6" t="s">
        <v>19</v>
      </c>
    </row>
    <row r="13" ht="18.75" spans="1:9">
      <c r="A13" s="3" t="s">
        <v>20</v>
      </c>
      <c r="B13" s="7">
        <v>150</v>
      </c>
      <c r="C13" s="8">
        <v>135</v>
      </c>
      <c r="D13" s="9">
        <v>300</v>
      </c>
      <c r="E13" s="10">
        <v>255</v>
      </c>
      <c r="F13" s="3">
        <v>10</v>
      </c>
      <c r="G13" s="10">
        <v>5</v>
      </c>
      <c r="H13" s="3">
        <v>125</v>
      </c>
      <c r="I13" s="3">
        <f>C12+E12+G12+H12</f>
        <v>1232</v>
      </c>
    </row>
    <row r="14" ht="18.75" spans="1:9">
      <c r="A14" s="3" t="s">
        <v>21</v>
      </c>
      <c r="B14" s="7">
        <v>46</v>
      </c>
      <c r="C14" s="8">
        <v>41</v>
      </c>
      <c r="D14" s="9">
        <v>30</v>
      </c>
      <c r="E14" s="10">
        <v>26</v>
      </c>
      <c r="F14" s="3"/>
      <c r="G14" s="10">
        <v>0</v>
      </c>
      <c r="H14" s="3"/>
      <c r="I14" s="3"/>
    </row>
    <row r="15" ht="18.75" spans="1:9">
      <c r="A15" s="3" t="s">
        <v>22</v>
      </c>
      <c r="B15" s="7">
        <v>79</v>
      </c>
      <c r="C15" s="8">
        <v>71</v>
      </c>
      <c r="D15" s="9">
        <v>120</v>
      </c>
      <c r="E15" s="10">
        <v>102</v>
      </c>
      <c r="F15" s="3">
        <v>8</v>
      </c>
      <c r="G15" s="10">
        <v>4</v>
      </c>
      <c r="H15" s="3"/>
      <c r="I15" s="3"/>
    </row>
    <row r="16" ht="18.75" spans="1:9">
      <c r="A16" s="3" t="s">
        <v>23</v>
      </c>
      <c r="B16" s="7">
        <v>21</v>
      </c>
      <c r="C16" s="8">
        <v>19</v>
      </c>
      <c r="D16" s="9">
        <v>90</v>
      </c>
      <c r="E16" s="10">
        <v>77</v>
      </c>
      <c r="F16" s="3"/>
      <c r="G16" s="10">
        <v>0</v>
      </c>
      <c r="H16" s="3"/>
      <c r="I16" s="3"/>
    </row>
    <row r="17" ht="18.75" spans="1:9">
      <c r="A17" s="3" t="s">
        <v>24</v>
      </c>
      <c r="B17" s="7">
        <v>177</v>
      </c>
      <c r="C17" s="8">
        <v>159</v>
      </c>
      <c r="D17" s="9">
        <v>60</v>
      </c>
      <c r="E17" s="10">
        <v>51</v>
      </c>
      <c r="F17" s="3">
        <v>6</v>
      </c>
      <c r="G17" s="10">
        <v>3</v>
      </c>
      <c r="H17" s="3"/>
      <c r="I17" s="3"/>
    </row>
    <row r="18" ht="18.75" spans="1:9">
      <c r="A18" s="3" t="s">
        <v>25</v>
      </c>
      <c r="B18" s="7">
        <v>50</v>
      </c>
      <c r="C18" s="8">
        <v>45</v>
      </c>
      <c r="D18" s="9">
        <v>130</v>
      </c>
      <c r="E18" s="10">
        <v>111</v>
      </c>
      <c r="F18" s="3">
        <v>6</v>
      </c>
      <c r="G18" s="10">
        <v>3</v>
      </c>
      <c r="H18" s="3"/>
      <c r="I18" s="3"/>
    </row>
    <row r="19" ht="18.75" spans="1:9">
      <c r="A19" s="6" t="s">
        <v>26</v>
      </c>
      <c r="B19" s="6">
        <f t="shared" ref="B19:H19" si="3">SUM(B20:B24)</f>
        <v>430</v>
      </c>
      <c r="C19" s="6">
        <f t="shared" si="3"/>
        <v>387</v>
      </c>
      <c r="D19" s="6">
        <f t="shared" si="3"/>
        <v>300</v>
      </c>
      <c r="E19" s="6">
        <f t="shared" si="3"/>
        <v>255</v>
      </c>
      <c r="F19" s="6">
        <f t="shared" si="3"/>
        <v>53</v>
      </c>
      <c r="G19" s="6">
        <f t="shared" si="3"/>
        <v>27</v>
      </c>
      <c r="H19" s="6">
        <f t="shared" si="3"/>
        <v>89</v>
      </c>
      <c r="I19" s="6" t="s">
        <v>26</v>
      </c>
    </row>
    <row r="20" ht="18.75" spans="1:9">
      <c r="A20" s="7" t="s">
        <v>27</v>
      </c>
      <c r="B20" s="7">
        <v>84</v>
      </c>
      <c r="C20" s="10">
        <v>76</v>
      </c>
      <c r="D20" s="11">
        <v>60</v>
      </c>
      <c r="E20" s="10">
        <v>51</v>
      </c>
      <c r="F20" s="7"/>
      <c r="G20" s="7"/>
      <c r="H20" s="7"/>
      <c r="I20" s="3">
        <f>C19+E19+G19+H19</f>
        <v>758</v>
      </c>
    </row>
    <row r="21" ht="18.75" spans="1:9">
      <c r="A21" s="3" t="s">
        <v>28</v>
      </c>
      <c r="B21" s="7">
        <v>120</v>
      </c>
      <c r="C21" s="10">
        <v>108</v>
      </c>
      <c r="D21" s="9">
        <v>60</v>
      </c>
      <c r="E21" s="10">
        <v>51</v>
      </c>
      <c r="F21" s="3"/>
      <c r="G21" s="10"/>
      <c r="H21" s="3">
        <v>89</v>
      </c>
      <c r="I21" s="3"/>
    </row>
    <row r="22" ht="18.75" spans="1:9">
      <c r="A22" s="3" t="s">
        <v>29</v>
      </c>
      <c r="B22" s="7">
        <v>98</v>
      </c>
      <c r="C22" s="10">
        <v>88</v>
      </c>
      <c r="D22" s="9">
        <v>60</v>
      </c>
      <c r="E22" s="10">
        <v>51</v>
      </c>
      <c r="F22" s="3"/>
      <c r="G22" s="10"/>
      <c r="H22" s="3"/>
      <c r="I22" s="3"/>
    </row>
    <row r="23" ht="18.75" spans="1:9">
      <c r="A23" s="3" t="s">
        <v>30</v>
      </c>
      <c r="B23" s="7">
        <v>60</v>
      </c>
      <c r="C23" s="10">
        <v>54</v>
      </c>
      <c r="D23" s="9">
        <v>60</v>
      </c>
      <c r="E23" s="10">
        <v>51</v>
      </c>
      <c r="F23" s="3">
        <v>0</v>
      </c>
      <c r="G23" s="10"/>
      <c r="H23" s="3"/>
      <c r="I23" s="3"/>
    </row>
    <row r="24" ht="18.75" spans="1:9">
      <c r="A24" s="3" t="s">
        <v>31</v>
      </c>
      <c r="B24" s="7">
        <v>68</v>
      </c>
      <c r="C24" s="10">
        <v>61</v>
      </c>
      <c r="D24" s="9">
        <v>60</v>
      </c>
      <c r="E24" s="10">
        <v>51</v>
      </c>
      <c r="F24" s="3">
        <v>53</v>
      </c>
      <c r="G24" s="10">
        <v>27</v>
      </c>
      <c r="H24" s="3"/>
      <c r="I24" s="3"/>
    </row>
    <row r="25" ht="18.75" spans="1:9">
      <c r="A25" s="6" t="s">
        <v>32</v>
      </c>
      <c r="B25" s="6">
        <f t="shared" ref="B25:H25" si="4">SUM(B26:B30)</f>
        <v>502</v>
      </c>
      <c r="C25" s="6">
        <f t="shared" si="4"/>
        <v>452</v>
      </c>
      <c r="D25" s="6">
        <f t="shared" si="4"/>
        <v>368</v>
      </c>
      <c r="E25" s="6">
        <f t="shared" si="4"/>
        <v>313</v>
      </c>
      <c r="F25" s="6">
        <f t="shared" si="4"/>
        <v>52</v>
      </c>
      <c r="G25" s="6">
        <f t="shared" si="4"/>
        <v>26</v>
      </c>
      <c r="H25" s="6">
        <f t="shared" si="4"/>
        <v>31</v>
      </c>
      <c r="I25" s="6" t="s">
        <v>32</v>
      </c>
    </row>
    <row r="26" ht="18.75" spans="1:9">
      <c r="A26" s="3" t="s">
        <v>33</v>
      </c>
      <c r="B26" s="7">
        <v>60</v>
      </c>
      <c r="C26" s="10">
        <v>54</v>
      </c>
      <c r="D26" s="9">
        <v>60</v>
      </c>
      <c r="E26" s="10">
        <v>51</v>
      </c>
      <c r="F26" s="3"/>
      <c r="G26" s="3"/>
      <c r="H26" s="3"/>
      <c r="I26" s="3">
        <f>C25+E25+G25+H25</f>
        <v>822</v>
      </c>
    </row>
    <row r="27" ht="18.75" spans="1:9">
      <c r="A27" s="3" t="s">
        <v>34</v>
      </c>
      <c r="B27" s="7">
        <v>82</v>
      </c>
      <c r="C27" s="10">
        <v>74</v>
      </c>
      <c r="D27" s="9">
        <v>38</v>
      </c>
      <c r="E27" s="10">
        <v>32</v>
      </c>
      <c r="F27" s="3"/>
      <c r="G27" s="10"/>
      <c r="H27" s="3"/>
      <c r="I27" s="3"/>
    </row>
    <row r="28" ht="18.75" spans="1:9">
      <c r="A28" s="3" t="s">
        <v>35</v>
      </c>
      <c r="B28" s="7">
        <v>150</v>
      </c>
      <c r="C28" s="10">
        <v>135</v>
      </c>
      <c r="D28" s="9">
        <v>150</v>
      </c>
      <c r="E28" s="10">
        <v>128</v>
      </c>
      <c r="F28" s="3">
        <v>52</v>
      </c>
      <c r="G28" s="10">
        <v>26</v>
      </c>
      <c r="H28" s="3"/>
      <c r="I28" s="3"/>
    </row>
    <row r="29" ht="18.75" spans="1:9">
      <c r="A29" s="3" t="s">
        <v>36</v>
      </c>
      <c r="B29" s="7">
        <v>90</v>
      </c>
      <c r="C29" s="10">
        <v>81</v>
      </c>
      <c r="D29" s="9">
        <v>0</v>
      </c>
      <c r="E29" s="10">
        <v>0</v>
      </c>
      <c r="F29" s="3"/>
      <c r="G29" s="10"/>
      <c r="H29" s="3">
        <v>31</v>
      </c>
      <c r="I29" s="3"/>
    </row>
    <row r="30" ht="18.75" spans="1:9">
      <c r="A30" s="3" t="s">
        <v>37</v>
      </c>
      <c r="B30" s="7">
        <v>120</v>
      </c>
      <c r="C30" s="10">
        <v>108</v>
      </c>
      <c r="D30" s="9">
        <v>120</v>
      </c>
      <c r="E30" s="10">
        <v>102</v>
      </c>
      <c r="F30" s="3"/>
      <c r="G30" s="10"/>
      <c r="H30" s="3"/>
      <c r="I30" s="3"/>
    </row>
    <row r="31" ht="18.75" spans="1:9">
      <c r="A31" s="6" t="s">
        <v>38</v>
      </c>
      <c r="B31" s="6">
        <f t="shared" ref="B31:H31" si="5">SUM(B32:B35)</f>
        <v>373</v>
      </c>
      <c r="C31" s="6">
        <f t="shared" si="5"/>
        <v>336</v>
      </c>
      <c r="D31" s="6">
        <f t="shared" si="5"/>
        <v>450</v>
      </c>
      <c r="E31" s="6">
        <f t="shared" si="5"/>
        <v>384</v>
      </c>
      <c r="F31" s="6">
        <f t="shared" si="5"/>
        <v>370</v>
      </c>
      <c r="G31" s="6">
        <f t="shared" si="5"/>
        <v>186</v>
      </c>
      <c r="H31" s="6">
        <f t="shared" si="5"/>
        <v>40</v>
      </c>
      <c r="I31" s="6" t="s">
        <v>38</v>
      </c>
    </row>
    <row r="32" ht="18.75" spans="1:9">
      <c r="A32" s="3" t="s">
        <v>39</v>
      </c>
      <c r="B32" s="7">
        <v>96</v>
      </c>
      <c r="C32" s="10">
        <v>86</v>
      </c>
      <c r="D32" s="9">
        <v>90</v>
      </c>
      <c r="E32" s="10">
        <v>77</v>
      </c>
      <c r="F32" s="3">
        <v>143</v>
      </c>
      <c r="G32" s="10">
        <v>72</v>
      </c>
      <c r="H32" s="3">
        <v>40</v>
      </c>
      <c r="I32" s="3">
        <f>C31+E31+G31+H31</f>
        <v>946</v>
      </c>
    </row>
    <row r="33" ht="18.75" spans="1:9">
      <c r="A33" s="3" t="s">
        <v>40</v>
      </c>
      <c r="B33" s="7">
        <v>91</v>
      </c>
      <c r="C33" s="10">
        <v>82</v>
      </c>
      <c r="D33" s="9">
        <v>150</v>
      </c>
      <c r="E33" s="10">
        <v>128</v>
      </c>
      <c r="F33" s="3">
        <v>116</v>
      </c>
      <c r="G33" s="10">
        <v>58</v>
      </c>
      <c r="H33" s="3"/>
      <c r="I33" s="3"/>
    </row>
    <row r="34" ht="18.75" spans="1:9">
      <c r="A34" s="3" t="s">
        <v>41</v>
      </c>
      <c r="B34" s="7">
        <v>111</v>
      </c>
      <c r="C34" s="10">
        <v>100</v>
      </c>
      <c r="D34" s="9">
        <v>150</v>
      </c>
      <c r="E34" s="10">
        <v>128</v>
      </c>
      <c r="F34" s="3">
        <v>111</v>
      </c>
      <c r="G34" s="10">
        <v>56</v>
      </c>
      <c r="H34" s="3"/>
      <c r="I34" s="3"/>
    </row>
    <row r="35" ht="18.75" spans="1:9">
      <c r="A35" s="3" t="s">
        <v>42</v>
      </c>
      <c r="B35" s="7">
        <v>75</v>
      </c>
      <c r="C35" s="10">
        <v>68</v>
      </c>
      <c r="D35" s="9">
        <v>60</v>
      </c>
      <c r="E35" s="10">
        <v>51</v>
      </c>
      <c r="F35" s="3"/>
      <c r="G35" s="3"/>
      <c r="H35" s="3"/>
      <c r="I35" s="3"/>
    </row>
    <row r="36" ht="18.75" spans="1:9">
      <c r="A36" s="6" t="s">
        <v>43</v>
      </c>
      <c r="B36" s="6">
        <f t="shared" ref="B36:H36" si="6">SUM(B37:B40)</f>
        <v>322</v>
      </c>
      <c r="C36" s="6">
        <f t="shared" si="6"/>
        <v>289</v>
      </c>
      <c r="D36" s="6">
        <f t="shared" si="6"/>
        <v>450</v>
      </c>
      <c r="E36" s="6">
        <f t="shared" si="6"/>
        <v>383</v>
      </c>
      <c r="F36" s="6">
        <f t="shared" si="6"/>
        <v>335</v>
      </c>
      <c r="G36" s="6">
        <f t="shared" si="6"/>
        <v>169</v>
      </c>
      <c r="H36" s="6">
        <f t="shared" si="6"/>
        <v>0</v>
      </c>
      <c r="I36" s="6" t="s">
        <v>43</v>
      </c>
    </row>
    <row r="37" ht="18.75" spans="1:9">
      <c r="A37" s="3" t="s">
        <v>44</v>
      </c>
      <c r="B37" s="7">
        <v>97</v>
      </c>
      <c r="C37" s="10">
        <v>87</v>
      </c>
      <c r="D37" s="9">
        <v>90</v>
      </c>
      <c r="E37" s="10">
        <v>77</v>
      </c>
      <c r="F37" s="3">
        <v>81</v>
      </c>
      <c r="G37" s="10">
        <v>41</v>
      </c>
      <c r="H37" s="3"/>
      <c r="I37" s="3">
        <f>C36+E36+G36+H36</f>
        <v>841</v>
      </c>
    </row>
    <row r="38" ht="18.75" spans="1:9">
      <c r="A38" s="3" t="s">
        <v>45</v>
      </c>
      <c r="B38" s="7">
        <v>98</v>
      </c>
      <c r="C38" s="10">
        <v>88</v>
      </c>
      <c r="D38" s="9">
        <v>120</v>
      </c>
      <c r="E38" s="10">
        <v>102</v>
      </c>
      <c r="F38" s="3">
        <v>81</v>
      </c>
      <c r="G38" s="10">
        <v>41</v>
      </c>
      <c r="H38" s="3"/>
      <c r="I38" s="3"/>
    </row>
    <row r="39" ht="18.75" spans="1:9">
      <c r="A39" s="3" t="s">
        <v>46</v>
      </c>
      <c r="B39" s="7">
        <v>77</v>
      </c>
      <c r="C39" s="10">
        <v>69</v>
      </c>
      <c r="D39" s="9">
        <v>180</v>
      </c>
      <c r="E39" s="10">
        <v>153</v>
      </c>
      <c r="F39" s="3">
        <v>82</v>
      </c>
      <c r="G39" s="10">
        <v>41</v>
      </c>
      <c r="H39" s="3"/>
      <c r="I39" s="3"/>
    </row>
    <row r="40" ht="18.75" spans="1:9">
      <c r="A40" s="3" t="s">
        <v>47</v>
      </c>
      <c r="B40" s="7">
        <v>50</v>
      </c>
      <c r="C40" s="10">
        <v>45</v>
      </c>
      <c r="D40" s="9">
        <v>60</v>
      </c>
      <c r="E40" s="10">
        <v>51</v>
      </c>
      <c r="F40" s="3">
        <v>91</v>
      </c>
      <c r="G40" s="10">
        <v>46</v>
      </c>
      <c r="H40" s="3"/>
      <c r="I40" s="3"/>
    </row>
    <row r="41" ht="18.75" spans="1:9">
      <c r="A41" s="6" t="s">
        <v>48</v>
      </c>
      <c r="B41" s="6">
        <f t="shared" ref="B41:H41" si="7">SUM(B42:B44)</f>
        <v>294</v>
      </c>
      <c r="C41" s="6">
        <f t="shared" si="7"/>
        <v>265</v>
      </c>
      <c r="D41" s="6">
        <f t="shared" si="7"/>
        <v>360</v>
      </c>
      <c r="E41" s="6">
        <f t="shared" si="7"/>
        <v>307</v>
      </c>
      <c r="F41" s="6">
        <f t="shared" si="7"/>
        <v>268</v>
      </c>
      <c r="G41" s="6">
        <f t="shared" si="7"/>
        <v>135</v>
      </c>
      <c r="H41" s="6">
        <f t="shared" si="7"/>
        <v>0</v>
      </c>
      <c r="I41" s="6" t="s">
        <v>48</v>
      </c>
    </row>
    <row r="42" ht="18.75" spans="1:9">
      <c r="A42" s="3" t="s">
        <v>49</v>
      </c>
      <c r="B42" s="7">
        <v>120</v>
      </c>
      <c r="C42" s="10">
        <v>108</v>
      </c>
      <c r="D42" s="9">
        <v>180</v>
      </c>
      <c r="E42" s="10">
        <v>153</v>
      </c>
      <c r="F42" s="3">
        <v>93</v>
      </c>
      <c r="G42" s="10">
        <v>47</v>
      </c>
      <c r="H42" s="3"/>
      <c r="I42" s="3">
        <f>C41+E41+G41+H41</f>
        <v>707</v>
      </c>
    </row>
    <row r="43" ht="18.75" spans="1:9">
      <c r="A43" s="3" t="s">
        <v>50</v>
      </c>
      <c r="B43" s="7">
        <v>85</v>
      </c>
      <c r="C43" s="10">
        <v>77</v>
      </c>
      <c r="D43" s="9">
        <v>90</v>
      </c>
      <c r="E43" s="10">
        <v>77</v>
      </c>
      <c r="F43" s="3">
        <v>93</v>
      </c>
      <c r="G43" s="10">
        <v>47</v>
      </c>
      <c r="H43" s="3"/>
      <c r="I43" s="3"/>
    </row>
    <row r="44" ht="18.75" spans="1:9">
      <c r="A44" s="3" t="s">
        <v>51</v>
      </c>
      <c r="B44" s="7">
        <v>89</v>
      </c>
      <c r="C44" s="10">
        <v>80</v>
      </c>
      <c r="D44" s="9">
        <v>90</v>
      </c>
      <c r="E44" s="10">
        <v>77</v>
      </c>
      <c r="F44" s="3">
        <v>82</v>
      </c>
      <c r="G44" s="10">
        <v>41</v>
      </c>
      <c r="H44" s="3"/>
      <c r="I44" s="3"/>
    </row>
    <row r="45" ht="18.75" spans="1:9">
      <c r="A45" s="6" t="s">
        <v>52</v>
      </c>
      <c r="B45" s="6">
        <f t="shared" ref="B45:H45" si="8">SUM(B46)</f>
        <v>5</v>
      </c>
      <c r="C45" s="6">
        <f t="shared" si="8"/>
        <v>5</v>
      </c>
      <c r="D45" s="6">
        <f t="shared" si="8"/>
        <v>120</v>
      </c>
      <c r="E45" s="6">
        <f t="shared" si="8"/>
        <v>102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 t="s">
        <v>52</v>
      </c>
    </row>
    <row r="46" ht="18.75" spans="1:9">
      <c r="A46" s="3" t="s">
        <v>53</v>
      </c>
      <c r="B46" s="7">
        <v>5</v>
      </c>
      <c r="C46" s="10">
        <v>5</v>
      </c>
      <c r="D46" s="9">
        <v>120</v>
      </c>
      <c r="E46" s="10">
        <v>102</v>
      </c>
      <c r="F46" s="3"/>
      <c r="G46" s="3"/>
      <c r="H46" s="3"/>
      <c r="I46" s="3">
        <f>C45+E45+G45+H45</f>
        <v>107</v>
      </c>
    </row>
    <row r="47" spans="1:9">
      <c r="A47" s="12" t="s">
        <v>54</v>
      </c>
      <c r="B47" s="13"/>
      <c r="C47" s="13"/>
      <c r="D47" s="13"/>
      <c r="E47" s="13"/>
      <c r="F47" s="13"/>
      <c r="G47" s="13"/>
      <c r="H47" s="13"/>
      <c r="I47" s="16"/>
    </row>
    <row r="48" ht="60" customHeight="1" spans="1:9">
      <c r="A48" s="14"/>
      <c r="B48" s="15"/>
      <c r="C48" s="15"/>
      <c r="D48" s="15"/>
      <c r="E48" s="15"/>
      <c r="F48" s="15"/>
      <c r="G48" s="15"/>
      <c r="H48" s="15"/>
      <c r="I48" s="17"/>
    </row>
  </sheetData>
  <mergeCells count="9">
    <mergeCell ref="A1:I1"/>
    <mergeCell ref="I5:I11"/>
    <mergeCell ref="I13:I18"/>
    <mergeCell ref="I20:I24"/>
    <mergeCell ref="I26:I30"/>
    <mergeCell ref="I32:I35"/>
    <mergeCell ref="I37:I40"/>
    <mergeCell ref="I42:I44"/>
    <mergeCell ref="A47:I4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hhh</cp:lastModifiedBy>
  <dcterms:created xsi:type="dcterms:W3CDTF">2022-05-18T08:55:00Z</dcterms:created>
  <dcterms:modified xsi:type="dcterms:W3CDTF">2023-06-05T07:07:00Z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7BE885F7391843C4954531FF66F578A7</vt:lpwstr>
  </property>
</Properties>
</file>